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广州华立科技职业学院实训室分级自评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<sst xmlns="http://schemas.openxmlformats.org/spreadsheetml/2006/main" count="55" uniqueCount="51">
  <si>
    <t>附件5：广州华立科技职业学院实训室分级自评表</t>
  </si>
  <si>
    <t>所属部门（盖章）：</t>
  </si>
  <si>
    <t>部门分管领导（签名）：                        实训室负责人（签名）：</t>
  </si>
  <si>
    <t>实训室名称：                                实训室地点：</t>
  </si>
  <si>
    <t>风险源</t>
  </si>
  <si>
    <t>满足输入1</t>
  </si>
  <si>
    <t>分值</t>
  </si>
  <si>
    <t>备注</t>
  </si>
  <si>
    <t>每项计分</t>
  </si>
  <si>
    <t>25分</t>
  </si>
  <si>
    <t>存储易燃易爆化学品总量在5~20kg或5~20L；</t>
  </si>
  <si>
    <t>存储一般危化品总量50~100kg或50~100L；</t>
  </si>
  <si>
    <t>存储有毒、易燃气体总量为2瓶；</t>
  </si>
  <si>
    <t>使用III类射线设备的数量≥2台；</t>
  </si>
  <si>
    <t>使用简单压力容器的数量≥3台；</t>
  </si>
  <si>
    <t>实验室使用危险机加工装置的数量≥3台；</t>
  </si>
  <si>
    <t>实验室使用加热设备数量≥6台；</t>
  </si>
  <si>
    <t>实验室每月危险废物产生量≥100 L或kg；</t>
  </si>
  <si>
    <t>高校自行规定的其他情况</t>
  </si>
  <si>
    <t>10分</t>
  </si>
  <si>
    <t>使用超过人体安全电压（36V）的实验；</t>
  </si>
  <si>
    <t>涉及合成放热实验；</t>
  </si>
  <si>
    <t>涉及压力实验；</t>
  </si>
  <si>
    <t>产生易燃气体的实验；</t>
  </si>
  <si>
    <t>涉及持续加热实验；</t>
  </si>
  <si>
    <t>使用一般实验室自制设备；</t>
  </si>
  <si>
    <t>存储易燃易爆化学品＜5kg或5L；</t>
  </si>
  <si>
    <t>实验室存储一般危化品总量＜50kg或50L；</t>
  </si>
  <si>
    <t>存储有毒、易燃气体1瓶；</t>
  </si>
  <si>
    <t>存储或使用有活性的病原微生物，对人或其他动物感染性较弱，或感染后易治愈；</t>
  </si>
  <si>
    <t>使用简单压力容器1~2台；</t>
  </si>
  <si>
    <t>使用III类射线设备1台；</t>
  </si>
  <si>
    <t>使用危险机加工装置1~2台；</t>
  </si>
  <si>
    <t>使用一般机加工装置的数量≥5台；</t>
  </si>
  <si>
    <t>实验室一般用电设备负载≥80%设计负载；</t>
  </si>
  <si>
    <t>使用2、2M、1、1M类激光设备的数量≥3台；</t>
  </si>
  <si>
    <t>实验室每月危险废物产生量为20~100 L或kg；</t>
  </si>
  <si>
    <t>实验室使用加热设备数量3~5台；</t>
  </si>
  <si>
    <t>实验室使用每1台明火设备；</t>
  </si>
  <si>
    <t>5分</t>
  </si>
  <si>
    <t>存储普通气体1~4瓶；</t>
  </si>
  <si>
    <t>使用一般机加工装置1~4台；</t>
  </si>
  <si>
    <t>使用2、2M、1、1M类激光设备1~2台；</t>
  </si>
  <si>
    <t>实验室每月危险废物产生量＜20 L或kg；</t>
  </si>
  <si>
    <t>实验室使用加热设备数量1~2台；</t>
  </si>
  <si>
    <t>存放危险化学品的防爆冰箱或经防爆改造冰箱数量每1台；</t>
  </si>
  <si>
    <t>实验室使用每1台快捷电热设备；</t>
  </si>
  <si>
    <t>合计</t>
  </si>
  <si>
    <t>根据等级自动计算级别</t>
  </si>
  <si>
    <t>级</t>
  </si>
  <si>
    <t>填写说明：
1.根据实训室现状（含在建），符合以上任意一种情况的，请在相应位置输入“1”，不符合的则不需填。
2.每填一项内容自动进行计分，最后等级自动判定：I级为100分，II级为75-99分，III级为25-74分，IV级为0-24分。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</si>
</sst>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colors>
    <mruColors>
      <color rgb="00FF0000"/>
      <color rgb="00F2F2F2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0"/>
  <sheetViews>
    <sheetView tabSelected="1" workbookViewId="0">
      <selection activeCell="L21" sqref="L21"/>
    </sheetView>
  </sheetViews>
  <sheetFormatPr defaultColWidth="9" defaultRowHeight="13.5" outlineLevelCol="4"/>
  <cols>
    <col min="1" max="1" width="40.5" customWidth="1"/>
    <col min="2" max="2" width="16.25" style="1" customWidth="1"/>
    <col min="3" max="3" width="15" customWidth="1"/>
    <col min="4" max="4" width="15.625" customWidth="1"/>
  </cols>
  <sheetData>
    <row r="1" ht="26" customHeight="1" spans="1:5">
      <c r="A1" s="2" t="s">
        <v>0</v>
      </c>
      <c r="B1" s="2"/>
      <c r="C1" s="2"/>
      <c r="D1" s="2"/>
      <c r="E1" s="3"/>
    </row>
    <row r="2" ht="20" customHeight="1" spans="1:5">
      <c r="A2" s="4" t="s">
        <v>1</v>
      </c>
      <c r="B2" s="4"/>
      <c r="C2" s="4"/>
      <c r="D2" s="4"/>
      <c r="E2" s="5"/>
    </row>
    <row r="3" ht="27" customHeight="1" spans="1:4">
      <c r="A3" s="4" t="s">
        <v>2</v>
      </c>
      <c r="B3" s="4"/>
      <c r="C3" s="4"/>
      <c r="D3" s="4"/>
    </row>
    <row r="4" ht="20" customHeight="1" spans="1:4">
      <c r="A4" s="4" t="s">
        <v>3</v>
      </c>
      <c r="B4" s="4"/>
      <c r="C4" s="4"/>
      <c r="D4" s="4"/>
    </row>
    <row r="5" ht="21" customHeight="1" spans="1:4">
      <c r="A5" s="6" t="s">
        <v>4</v>
      </c>
      <c r="B5" s="6" t="s">
        <v>5</v>
      </c>
      <c r="C5" s="6" t="s">
        <v>6</v>
      </c>
      <c r="D5" s="6" t="s">
        <v>7</v>
      </c>
    </row>
    <row r="6" spans="1:4">
      <c r="A6" s="7" t="s">
        <v>8</v>
      </c>
      <c r="B6" s="8"/>
      <c r="C6" s="9" t="s">
        <v>9</v>
      </c>
      <c r="D6" s="9"/>
    </row>
    <row r="7" spans="1:4">
      <c r="A7" s="10" t="s">
        <v>10</v>
      </c>
      <c r="B7" s="11"/>
      <c r="C7" s="11">
        <f>B7*25</f>
        <v>0</v>
      </c>
      <c r="D7" s="10"/>
    </row>
    <row r="8" spans="1:4">
      <c r="A8" s="10" t="s">
        <v>11</v>
      </c>
      <c r="B8" s="11"/>
      <c r="C8" s="11">
        <f t="shared" ref="C8:C15" si="0">B8*25</f>
        <v>0</v>
      </c>
      <c r="D8" s="10"/>
    </row>
    <row r="9" spans="1:4">
      <c r="A9" s="10" t="s">
        <v>12</v>
      </c>
      <c r="B9" s="11"/>
      <c r="C9" s="11">
        <f t="shared" si="0"/>
        <v>0</v>
      </c>
      <c r="D9" s="10"/>
    </row>
    <row r="10" spans="1:4">
      <c r="A10" s="10" t="s">
        <v>13</v>
      </c>
      <c r="B10" s="11"/>
      <c r="C10" s="11">
        <f t="shared" si="0"/>
        <v>0</v>
      </c>
      <c r="D10" s="10"/>
    </row>
    <row r="11" spans="1:4">
      <c r="A11" s="10" t="s">
        <v>14</v>
      </c>
      <c r="B11" s="11"/>
      <c r="C11" s="11">
        <f t="shared" si="0"/>
        <v>0</v>
      </c>
      <c r="D11" s="10"/>
    </row>
    <row r="12" spans="1:4">
      <c r="A12" s="10" t="s">
        <v>15</v>
      </c>
      <c r="B12" s="11"/>
      <c r="C12" s="11">
        <f t="shared" si="0"/>
        <v>0</v>
      </c>
      <c r="D12" s="10"/>
    </row>
    <row r="13" spans="1:4">
      <c r="A13" s="10" t="s">
        <v>16</v>
      </c>
      <c r="B13" s="11"/>
      <c r="C13" s="11">
        <f t="shared" si="0"/>
        <v>0</v>
      </c>
      <c r="D13" s="10"/>
    </row>
    <row r="14" spans="1:4">
      <c r="A14" s="10" t="s">
        <v>17</v>
      </c>
      <c r="B14" s="11"/>
      <c r="C14" s="11">
        <f t="shared" si="0"/>
        <v>0</v>
      </c>
      <c r="D14" s="10"/>
    </row>
    <row r="15" spans="1:4">
      <c r="A15" s="10" t="s">
        <v>18</v>
      </c>
      <c r="B15" s="11"/>
      <c r="C15" s="11">
        <f t="shared" si="0"/>
        <v>0</v>
      </c>
      <c r="D15" s="10"/>
    </row>
    <row r="16" spans="1:4">
      <c r="A16" s="10"/>
      <c r="B16" s="11"/>
      <c r="C16" s="11"/>
      <c r="D16" s="10"/>
    </row>
    <row r="17" spans="1:4">
      <c r="A17" s="7" t="s">
        <v>8</v>
      </c>
      <c r="B17" s="8"/>
      <c r="C17" s="9" t="s">
        <v>19</v>
      </c>
      <c r="D17" s="12"/>
    </row>
    <row r="18" spans="1:4">
      <c r="A18" s="10" t="s">
        <v>20</v>
      </c>
      <c r="B18" s="11"/>
      <c r="C18" s="11">
        <f>B18*10</f>
        <v>0</v>
      </c>
      <c r="D18" s="10"/>
    </row>
    <row r="19" spans="1:4">
      <c r="A19" s="10" t="s">
        <v>21</v>
      </c>
      <c r="B19" s="11"/>
      <c r="C19" s="11">
        <f t="shared" ref="C19:C37" si="1">B19*10</f>
        <v>0</v>
      </c>
      <c r="D19" s="10"/>
    </row>
    <row r="20" spans="1:4">
      <c r="A20" s="10" t="s">
        <v>22</v>
      </c>
      <c r="B20" s="11"/>
      <c r="C20" s="11">
        <f t="shared" si="1"/>
        <v>0</v>
      </c>
      <c r="D20" s="10"/>
    </row>
    <row r="21" spans="1:4">
      <c r="A21" s="10" t="s">
        <v>23</v>
      </c>
      <c r="B21" s="11"/>
      <c r="C21" s="11">
        <f t="shared" si="1"/>
        <v>0</v>
      </c>
      <c r="D21" s="10"/>
    </row>
    <row r="22" spans="1:4">
      <c r="A22" s="10" t="s">
        <v>24</v>
      </c>
      <c r="B22" s="11"/>
      <c r="C22" s="11">
        <f t="shared" si="1"/>
        <v>0</v>
      </c>
      <c r="D22" s="10"/>
    </row>
    <row r="23" spans="1:4">
      <c r="A23" s="10" t="s">
        <v>25</v>
      </c>
      <c r="B23" s="11"/>
      <c r="C23" s="11">
        <f t="shared" si="1"/>
        <v>0</v>
      </c>
      <c r="D23" s="10"/>
    </row>
    <row r="24" spans="1:4">
      <c r="A24" s="10" t="s">
        <v>26</v>
      </c>
      <c r="B24" s="11"/>
      <c r="C24" s="11">
        <f t="shared" si="1"/>
        <v>0</v>
      </c>
      <c r="D24" s="10"/>
    </row>
    <row r="25" spans="1:4">
      <c r="A25" s="10" t="s">
        <v>27</v>
      </c>
      <c r="B25" s="11"/>
      <c r="C25" s="11">
        <f t="shared" si="1"/>
        <v>0</v>
      </c>
      <c r="D25" s="10"/>
    </row>
    <row r="26" spans="1:4">
      <c r="A26" s="10" t="s">
        <v>28</v>
      </c>
      <c r="B26" s="11"/>
      <c r="C26" s="11">
        <f t="shared" si="1"/>
        <v>0</v>
      </c>
      <c r="D26" s="10"/>
    </row>
    <row r="27" ht="27" spans="1:4">
      <c r="A27" s="13" t="s">
        <v>29</v>
      </c>
      <c r="B27" s="11"/>
      <c r="C27" s="11">
        <f t="shared" si="1"/>
        <v>0</v>
      </c>
      <c r="D27" s="10"/>
    </row>
    <row r="28" spans="1:4">
      <c r="A28" s="10" t="s">
        <v>30</v>
      </c>
      <c r="B28" s="11"/>
      <c r="C28" s="11">
        <f t="shared" si="1"/>
        <v>0</v>
      </c>
      <c r="D28" s="10"/>
    </row>
    <row r="29" spans="1:4">
      <c r="A29" s="10" t="s">
        <v>31</v>
      </c>
      <c r="B29" s="11"/>
      <c r="C29" s="11">
        <f t="shared" si="1"/>
        <v>0</v>
      </c>
      <c r="D29" s="10"/>
    </row>
    <row r="30" spans="1:4">
      <c r="A30" s="10" t="s">
        <v>32</v>
      </c>
      <c r="B30" s="11"/>
      <c r="C30" s="11">
        <f t="shared" si="1"/>
        <v>0</v>
      </c>
      <c r="D30" s="10"/>
    </row>
    <row r="31" spans="1:4">
      <c r="A31" s="10" t="s">
        <v>33</v>
      </c>
      <c r="B31" s="11"/>
      <c r="C31" s="11">
        <f t="shared" si="1"/>
        <v>0</v>
      </c>
      <c r="D31" s="10"/>
    </row>
    <row r="32" spans="1:4">
      <c r="A32" s="10" t="s">
        <v>34</v>
      </c>
      <c r="B32" s="11"/>
      <c r="C32" s="11">
        <f t="shared" si="1"/>
        <v>0</v>
      </c>
      <c r="D32" s="10"/>
    </row>
    <row r="33" spans="1:4">
      <c r="A33" s="10" t="s">
        <v>35</v>
      </c>
      <c r="B33" s="11"/>
      <c r="C33" s="11">
        <f t="shared" si="1"/>
        <v>0</v>
      </c>
      <c r="D33" s="10"/>
    </row>
    <row r="34" spans="1:4">
      <c r="A34" s="10" t="s">
        <v>36</v>
      </c>
      <c r="B34" s="11"/>
      <c r="C34" s="11">
        <f t="shared" si="1"/>
        <v>0</v>
      </c>
      <c r="D34" s="10"/>
    </row>
    <row r="35" spans="1:4">
      <c r="A35" s="10" t="s">
        <v>37</v>
      </c>
      <c r="B35" s="11"/>
      <c r="C35" s="11">
        <f t="shared" si="1"/>
        <v>0</v>
      </c>
      <c r="D35" s="10"/>
    </row>
    <row r="36" spans="1:4">
      <c r="A36" s="10" t="s">
        <v>38</v>
      </c>
      <c r="B36" s="11"/>
      <c r="C36" s="11">
        <f t="shared" si="1"/>
        <v>0</v>
      </c>
      <c r="D36" s="10"/>
    </row>
    <row r="37" spans="1:4">
      <c r="A37" s="10" t="s">
        <v>18</v>
      </c>
      <c r="B37" s="11"/>
      <c r="C37" s="11">
        <f t="shared" si="1"/>
        <v>0</v>
      </c>
      <c r="D37" s="10"/>
    </row>
    <row r="38" spans="1:4">
      <c r="A38" s="10"/>
      <c r="B38" s="11"/>
      <c r="C38" s="11"/>
      <c r="D38" s="10"/>
    </row>
    <row r="39" spans="1:4">
      <c r="A39" s="7" t="s">
        <v>8</v>
      </c>
      <c r="B39" s="8"/>
      <c r="C39" s="9" t="s">
        <v>39</v>
      </c>
      <c r="D39" s="12"/>
    </row>
    <row r="40" spans="1:4">
      <c r="A40" s="10" t="s">
        <v>40</v>
      </c>
      <c r="B40" s="11"/>
      <c r="C40" s="11">
        <f>B40*5</f>
        <v>0</v>
      </c>
      <c r="D40" s="10"/>
    </row>
    <row r="41" spans="1:4">
      <c r="A41" s="10" t="s">
        <v>41</v>
      </c>
      <c r="B41" s="11"/>
      <c r="C41" s="11">
        <f t="shared" ref="C41:C47" si="2">B41*5</f>
        <v>0</v>
      </c>
      <c r="D41" s="10"/>
    </row>
    <row r="42" spans="1:4">
      <c r="A42" s="10" t="s">
        <v>42</v>
      </c>
      <c r="B42" s="11"/>
      <c r="C42" s="11">
        <f t="shared" si="2"/>
        <v>0</v>
      </c>
      <c r="D42" s="10"/>
    </row>
    <row r="43" spans="1:4">
      <c r="A43" s="10" t="s">
        <v>43</v>
      </c>
      <c r="B43" s="11"/>
      <c r="C43" s="11">
        <f t="shared" si="2"/>
        <v>0</v>
      </c>
      <c r="D43" s="10"/>
    </row>
    <row r="44" spans="1:4">
      <c r="A44" s="10" t="s">
        <v>44</v>
      </c>
      <c r="B44" s="11"/>
      <c r="C44" s="11">
        <f t="shared" si="2"/>
        <v>0</v>
      </c>
      <c r="D44" s="10"/>
    </row>
    <row r="45" ht="27" spans="1:4">
      <c r="A45" s="13" t="s">
        <v>45</v>
      </c>
      <c r="B45" s="11"/>
      <c r="C45" s="11">
        <f t="shared" si="2"/>
        <v>0</v>
      </c>
      <c r="D45" s="10"/>
    </row>
    <row r="46" spans="1:4">
      <c r="A46" s="10" t="s">
        <v>46</v>
      </c>
      <c r="B46" s="11"/>
      <c r="C46" s="11">
        <f t="shared" si="2"/>
        <v>0</v>
      </c>
      <c r="D46" s="10"/>
    </row>
    <row r="47" spans="1:4">
      <c r="A47" s="10" t="s">
        <v>18</v>
      </c>
      <c r="B47" s="11"/>
      <c r="C47" s="11">
        <f t="shared" si="2"/>
        <v>0</v>
      </c>
      <c r="D47" s="10"/>
    </row>
    <row r="48" ht="20" customHeight="1" spans="1:4">
      <c r="A48" s="14" t="s">
        <v>47</v>
      </c>
      <c r="B48" s="14"/>
      <c r="C48" s="14">
        <f>SUM(C6:C47)</f>
        <v>0</v>
      </c>
      <c r="D48" s="10"/>
    </row>
    <row r="49" ht="23" customHeight="1" spans="1:4">
      <c r="A49" s="14" t="s">
        <v>48</v>
      </c>
      <c r="B49" s="14"/>
      <c r="C49" s="14" t="str">
        <f>IF(C48&gt;99,"I",IF(C48&gt;74,"II",IF(C48&gt;24,"III","IV")))</f>
        <v>IV</v>
      </c>
      <c r="D49" s="14" t="s">
        <v>49</v>
      </c>
    </row>
    <row r="50" ht="57" customHeight="1" spans="1:5">
      <c r="A50" s="15" t="s">
        <v>50</v>
      </c>
      <c r="B50" s="15"/>
      <c r="C50" s="15"/>
      <c r="D50" s="15"/>
      <c r="E50" s="15"/>
    </row>
  </sheetData>
  <mergeCells count="10">
    <mergeCell ref="A1:D1"/>
    <mergeCell ref="A2:D2"/>
    <mergeCell ref="A3:D3"/>
    <mergeCell ref="A4:D4"/>
    <mergeCell ref="A6:B6"/>
    <mergeCell ref="A17:B17"/>
    <mergeCell ref="A39:B39"/>
    <mergeCell ref="A48:B48"/>
    <mergeCell ref="A49:B49"/>
    <mergeCell ref="A50:E50"/>
  </mergeCells>
  <printOptions horizontalCentered="1"/>
  <pageMargins left="0.196527777777778" right="0.196527777777778" top="0.196527777777778" bottom="0.0388888888888889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广州华立科技职业学院实训室分级自评表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陈永聪</cp:lastModifiedBy>
  <dcterms:created xsi:type="dcterms:W3CDTF">2022-02-10T18:56:00Z</dcterms:created>
  <dcterms:modified xsi:type="dcterms:W3CDTF">2024-05-08T06:33:33Z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355BC904EDE8429D9DFEF10C88052CE0_13</vt:lpwstr>
  </property>
</Properties>
</file>